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<sst xmlns="http://schemas.openxmlformats.org/spreadsheetml/2006/main" count="90" uniqueCount="41">
  <si>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</si>
  <si>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</si>
  <si>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</si>
  <si>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</si>
  <si>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</si>
  <si>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</si>
  <si>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</si>
  <si>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</si>
  <si>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</si>
  <si>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</si>
  <si>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</si>
  <si>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</si>
  <si>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</si>
  <si>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</si>
  <si>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</si>
  <si>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</si>
  <si>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</si>
  <si>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</si>
  <si>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</si>
  <si>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</si>
  <si>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</si>
  <si>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</si>
  <si>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</si>
  <si>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</si>
  <si>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</si>
  <si>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</si>
  <si>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</si>
  <si>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</si>
  <si>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</si>
  <si>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</si>
  <si>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</si>
  <si>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</si>
  <si>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</si>
  <si>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</si>
  <si>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</si>
  <si>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</si>
  <si>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</si>
  <si>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2020-2021</t>
  </si>
  <si>
    <t xml:space="preserve">                   </t>
  </si>
  <si>
    <t>ΠΙΝΑΚΑΣ 2: ΕΓΓΕΓΡΑΜΜΕΝΗ ΑΝΕΡΓΙΑ ΚΑΤΑ ΦΥΛΟ ΤΟΝ ΙΑΝΟΥΑΡΙΟ ΓΙΑ ΤΑ ΧΡΟΝΙΑ 2020 μέχρι 2022</t>
  </si>
  <si>
    <t>Μεταβολή  2021-2022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</si>
</sst>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Ιανουάριο για τα χρόνια 2020-2022
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52677509"/>
        <c:axId val="4335534"/>
      </c:barChart>
      <c:catAx>
        <c:axId val="526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 val="autoZero"/>
        <c:auto val="1"/>
        <c:lblOffset val="100"/>
        <c:tickLblSkip val="1"/>
        <c:noMultiLvlLbl val="0"/>
      </c:catAx>
      <c:valAx>
        <c:axId val="4335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38125"/>
          <c:w val="0.123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0.30475</cdr:y>
    </cdr:from>
    <cdr:to>
      <cdr:x>0.51625</cdr:x>
      <cdr:y>0.35425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2171700" y="125730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</cdr:x>
      <cdr:y>0.21075</cdr:y>
    </cdr:from>
    <cdr:to>
      <cdr:x>0.73475</cdr:x>
      <cdr:y>0.26725</cdr:y>
    </cdr:to>
    <cdr:sp>
      <cdr:nvSpPr>
        <cdr:cNvPr id="2" name="Text Box 4"/>
        <cdr:cNvSpPr txBox="1">
          <a:spLocks noChangeArrowheads="1"/>
        </cdr:cNvSpPr>
      </cdr:nvSpPr>
      <cdr:spPr>
        <a:xfrm>
          <a:off x="3552825" y="86677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0.69425</cdr:x>
      <cdr:y>0.49775</cdr:y>
    </cdr:from>
    <cdr:to>
      <cdr:x>0.78925</cdr:x>
      <cdr:y>0.565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924300" y="2057400"/>
          <a:ext cx="533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0.43325</cdr:x>
      <cdr:y>0.5615</cdr:y>
    </cdr:from>
    <cdr:to>
      <cdr:x>0.52075</cdr:x>
      <cdr:y>0.61075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447925" y="231457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0.5325</cdr:y>
    </cdr:from>
    <cdr:to>
      <cdr:x>0.8655</cdr:x>
      <cdr:y>0.58175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4410075" y="22002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123825</xdr:rowOff>
    </xdr:from>
    <xdr:to>
      <xdr:col>11</xdr:col>
      <xdr:colOff>161925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14525"/>
        <a:ext cx="56578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39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2020</v>
      </c>
      <c r="D4" s="92">
        <v>2021</v>
      </c>
      <c r="E4" s="111" t="s">
        <v>37</v>
      </c>
      <c r="F4" s="111"/>
      <c r="G4" s="92">
        <v>2022</v>
      </c>
      <c r="H4" s="111" t="s">
        <v>40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2020</v>
      </c>
      <c r="P5" s="70">
        <f>D4</f>
        <v>2021</v>
      </c>
      <c r="Q5" s="70">
        <f>G4</f>
        <v>2022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7</v>
      </c>
      <c r="C6" s="85">
        <f>C7+C8</f>
        <v>26214</v>
      </c>
      <c r="D6" s="85">
        <f>D7+D8</f>
        <v>32333</v>
      </c>
      <c r="E6" s="85">
        <f>D6-C6</f>
        <v>6119</v>
      </c>
      <c r="F6" s="89">
        <f>E6/C6</f>
        <v>0.23342488746471352</v>
      </c>
      <c r="G6" s="85">
        <f>SUM(G7:G8)</f>
        <v>15430</v>
      </c>
      <c r="H6" s="85">
        <f>G6-D6</f>
        <v>-16903</v>
      </c>
      <c r="I6" s="95">
        <f>H6/D6</f>
        <v>-0.5227785853462407</v>
      </c>
      <c r="J6" s="81"/>
      <c r="K6" s="81"/>
      <c r="L6" s="81"/>
      <c r="N6" s="85" t="s">
        <v>24</v>
      </c>
      <c r="O6" s="85">
        <f aca="true" t="shared" si="0" ref="O6:P8">C6</f>
        <v>26214</v>
      </c>
      <c r="P6" s="85">
        <f t="shared" si="0"/>
        <v>32333</v>
      </c>
      <c r="Q6" s="85">
        <f>G6</f>
        <v>15430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11522</v>
      </c>
      <c r="D7" s="106">
        <v>14204</v>
      </c>
      <c r="E7" s="85">
        <f>D7-C7</f>
        <v>2682</v>
      </c>
      <c r="F7" s="89">
        <f>E7/C7</f>
        <v>0.23277208817913556</v>
      </c>
      <c r="G7" s="90">
        <v>7084</v>
      </c>
      <c r="H7" s="85">
        <f>G7-D7</f>
        <v>-7120</v>
      </c>
      <c r="I7" s="95">
        <f>H7/D7</f>
        <v>-0.5012672486623486</v>
      </c>
      <c r="J7" s="82"/>
      <c r="K7" s="81"/>
      <c r="L7" s="82"/>
      <c r="N7" s="86" t="s">
        <v>31</v>
      </c>
      <c r="O7" s="85">
        <f t="shared" si="0"/>
        <v>11522</v>
      </c>
      <c r="P7" s="85">
        <f t="shared" si="0"/>
        <v>14204</v>
      </c>
      <c r="Q7" s="85">
        <f>G7</f>
        <v>7084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14692</v>
      </c>
      <c r="D8" s="109">
        <v>18129</v>
      </c>
      <c r="E8" s="85">
        <f>D8-C8</f>
        <v>3437</v>
      </c>
      <c r="F8" s="98">
        <f>E8/C8</f>
        <v>0.23393683637353663</v>
      </c>
      <c r="G8" s="99">
        <v>8346</v>
      </c>
      <c r="H8" s="97">
        <f>G8-D8</f>
        <v>-9783</v>
      </c>
      <c r="I8" s="100">
        <f>H8/D8</f>
        <v>-0.539632632798279</v>
      </c>
      <c r="J8" s="82"/>
      <c r="K8" s="81"/>
      <c r="L8" s="82"/>
      <c r="N8" s="86" t="s">
        <v>32</v>
      </c>
      <c r="O8" s="85">
        <f t="shared" si="0"/>
        <v>14692</v>
      </c>
      <c r="P8" s="85">
        <f t="shared" si="0"/>
        <v>18129</v>
      </c>
      <c r="Q8" s="85">
        <f>G8</f>
        <v>8346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O19" s="83"/>
      <c r="P19" s="83"/>
      <c r="Q19" s="83"/>
      <c r="R19" s="48"/>
      <c r="S19" s="102"/>
    </row>
    <row r="20" spans="10:17" ht="15">
      <c r="J20" s="52"/>
      <c r="K20" s="81"/>
      <c r="L20" s="83"/>
      <c r="M20" s="83"/>
      <c r="N20" s="83"/>
      <c r="O20" s="83"/>
      <c r="Q20" s="108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2022-01-03T09:02:30Z</cp:lastPrinted>
  <dcterms:created xsi:type="dcterms:W3CDTF">2003-04-22T07:59:57Z</dcterms:created>
  <dcterms:modified xsi:type="dcterms:W3CDTF">2022-02-01T08:31:08Z</dcterms:modified>
  <cp:category/>
  <cp:version/>
  <cp:contentType/>
  <cp:contentStatus/>
</cp:coreProperties>
</file>